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ticolazione oraria" sheetId="1" r:id="rId1"/>
  </sheets>
  <definedNames>
    <definedName name="_xlnm._FilterDatabase" localSheetId="0" hidden="1">'Articolazione oraria'!$A$1:$R$18</definedName>
    <definedName name="Excel_BuiltIn_Print_Area" localSheetId="0">NA()</definedName>
  </definedNames>
  <calcPr fullCalcOnLoad="1"/>
</workbook>
</file>

<file path=xl/sharedStrings.xml><?xml version="1.0" encoding="utf-8"?>
<sst xmlns="http://schemas.openxmlformats.org/spreadsheetml/2006/main" count="68" uniqueCount="50">
  <si>
    <t xml:space="preserve">                                                       </t>
  </si>
  <si>
    <t>Allegato 4</t>
  </si>
  <si>
    <r>
      <rPr>
        <b/>
        <sz val="10"/>
        <rFont val="Arial"/>
        <family val="0"/>
      </rPr>
      <t xml:space="preserve">DURATA , ARTICOLAZIONE E MONTE ORE DI DOCENZA DEI PERCORSI  
</t>
    </r>
    <r>
      <rPr>
        <sz val="10"/>
        <rFont val="Arial"/>
        <family val="0"/>
      </rPr>
      <t>(1.5.1.  e 1.5.2.Disposizioni attuative Decreto 2 agosto 2018 n. 593)</t>
    </r>
  </si>
  <si>
    <t>SOGGETTO GESTORE:</t>
  </si>
  <si>
    <t>FIGURA PROFESSIONALE:</t>
  </si>
  <si>
    <t xml:space="preserve">AMBITO TERRITORIALE </t>
  </si>
  <si>
    <t>INDIRIZZO STRUTTURA FORMATIVA</t>
  </si>
  <si>
    <t>TRIENNIO:</t>
  </si>
  <si>
    <t>N.B.: il presente allegato andrà inviato insieme a tutto il resto della documentazione in formato PDF debitamente firmato</t>
  </si>
  <si>
    <t>ANNUALITA'</t>
  </si>
  <si>
    <t>I ANNO</t>
  </si>
  <si>
    <t>II ANNO</t>
  </si>
  <si>
    <t>III ANNO</t>
  </si>
  <si>
    <t xml:space="preserve">TOTALE ORE  </t>
  </si>
  <si>
    <t>1.5.1. Tab 1 
% di
ARTICOLA
ZIONE ASSI**</t>
  </si>
  <si>
    <t>Modalita' di erogazione della formazione SINGOLO ALLIEVO</t>
  </si>
  <si>
    <t xml:space="preserve">Attività formative in aula </t>
  </si>
  <si>
    <t>Larsa*</t>
  </si>
  <si>
    <t xml:space="preserve">Larsa </t>
  </si>
  <si>
    <t>Formazione in contesto lavorativo</t>
  </si>
  <si>
    <t xml:space="preserve">comune </t>
  </si>
  <si>
    <t>sdoppiata SINGOLO ALLIEVO</t>
  </si>
  <si>
    <t xml:space="preserve">tirocinio </t>
  </si>
  <si>
    <t xml:space="preserve">alternanza </t>
  </si>
  <si>
    <t>Impresa formativa non simulata</t>
  </si>
  <si>
    <t>Aree formative</t>
  </si>
  <si>
    <t>Asse dei linguaggi</t>
  </si>
  <si>
    <t>Asse matematico</t>
  </si>
  <si>
    <t>Asse scientifico-tecnologico</t>
  </si>
  <si>
    <t>Asse storico-sociale</t>
  </si>
  <si>
    <t>Area professionale</t>
  </si>
  <si>
    <t xml:space="preserve">Totale PARZIALE </t>
  </si>
  <si>
    <t xml:space="preserve">Totale ORE </t>
  </si>
  <si>
    <t xml:space="preserve">par. 1.5.1 tab 2 - % modalità formative </t>
  </si>
  <si>
    <t xml:space="preserve">1.5.2 Monte ore docenza </t>
  </si>
  <si>
    <t>II ANNO -  III ANNO</t>
  </si>
  <si>
    <t>Larsa triennio</t>
  </si>
  <si>
    <t>Attività formative d'aula 
(compresi Larsa)</t>
  </si>
  <si>
    <t xml:space="preserve">annualità </t>
  </si>
  <si>
    <t xml:space="preserve">% sdoppiamento </t>
  </si>
  <si>
    <t>II</t>
  </si>
  <si>
    <t>III</t>
  </si>
  <si>
    <t xml:space="preserve">II+III anno </t>
  </si>
  <si>
    <t>Prevalenza asse professionale (ore ap sdoppiate/tot sdoppiate)</t>
  </si>
  <si>
    <t xml:space="preserve">Attività formativa aula  assi ST e AP </t>
  </si>
  <si>
    <t>Docenza sdoppiato</t>
  </si>
  <si>
    <t>totale attività formativa d'aula</t>
  </si>
  <si>
    <t>Tot docenza 
(Docenza sdoppiata + tot. attività formativa aula)</t>
  </si>
  <si>
    <t xml:space="preserve">*la scelta dell'area formativa è indicativa e potrà subire variazioni in corso d'anno ma si dovrà comunque rispettare il totale di ore previste a progetto </t>
  </si>
  <si>
    <t>**si accettano gli arrotondamenti per eccesso in merito ai decimali come di seguito riportati a titolo esemplificativo: da 0,00 a 0,4 indicare unità inferiore -  da 0,5 a 0,9  indicare unità superiore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</si>
</sst>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0.00"/>
  </numFmts>
  <fonts count="1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b/>
      <u val="single"/>
      <sz val="16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Calibri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 vertical="top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 applyProtection="1">
      <alignment horizontal="left" vertical="center" wrapText="1"/>
      <protection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left" vertical="center" wrapText="1"/>
      <protection/>
    </xf>
    <xf numFmtId="164" fontId="3" fillId="0" borderId="3" xfId="0" applyFont="1" applyBorder="1" applyAlignment="1" applyProtection="1">
      <alignment horizontal="center" vertical="center"/>
      <protection/>
    </xf>
    <xf numFmtId="164" fontId="4" fillId="2" borderId="2" xfId="20" applyFont="1" applyFill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 applyProtection="1">
      <alignment horizontal="center" vertical="center"/>
      <protection/>
    </xf>
    <xf numFmtId="164" fontId="2" fillId="0" borderId="2" xfId="0" applyFont="1" applyFill="1" applyBorder="1" applyAlignment="1" applyProtection="1">
      <alignment horizontal="center" vertical="center"/>
      <protection/>
    </xf>
    <xf numFmtId="164" fontId="2" fillId="4" borderId="2" xfId="0" applyFont="1" applyFill="1" applyBorder="1" applyAlignment="1">
      <alignment horizontal="center" vertical="center" wrapText="1"/>
    </xf>
    <xf numFmtId="164" fontId="4" fillId="0" borderId="4" xfId="20" applyFont="1" applyFill="1" applyBorder="1" applyAlignment="1" applyProtection="1">
      <alignment horizontal="center" vertical="center" wrapText="1"/>
      <protection/>
    </xf>
    <xf numFmtId="164" fontId="4" fillId="3" borderId="2" xfId="20" applyFont="1" applyFill="1" applyBorder="1" applyAlignment="1" applyProtection="1">
      <alignment horizontal="center" vertical="center" wrapText="1"/>
      <protection/>
    </xf>
    <xf numFmtId="164" fontId="4" fillId="0" borderId="2" xfId="20" applyFont="1" applyFill="1" applyBorder="1" applyAlignment="1" applyProtection="1">
      <alignment horizontal="center" vertical="center" wrapText="1"/>
      <protection/>
    </xf>
    <xf numFmtId="164" fontId="5" fillId="2" borderId="2" xfId="20" applyFont="1" applyFill="1" applyBorder="1" applyAlignment="1" applyProtection="1">
      <alignment vertical="center" wrapText="1"/>
      <protection/>
    </xf>
    <xf numFmtId="164" fontId="6" fillId="2" borderId="5" xfId="20" applyFont="1" applyFill="1" applyBorder="1" applyAlignment="1" applyProtection="1">
      <alignment vertical="center" wrapText="1"/>
      <protection/>
    </xf>
    <xf numFmtId="164" fontId="5" fillId="3" borderId="5" xfId="20" applyFont="1" applyFill="1" applyBorder="1" applyAlignment="1" applyProtection="1">
      <alignment horizontal="center" vertical="center" wrapText="1"/>
      <protection locked="0"/>
    </xf>
    <xf numFmtId="164" fontId="5" fillId="0" borderId="5" xfId="20" applyFont="1" applyFill="1" applyBorder="1" applyAlignment="1" applyProtection="1">
      <alignment horizontal="center" vertical="center" wrapText="1"/>
      <protection locked="0"/>
    </xf>
    <xf numFmtId="164" fontId="4" fillId="0" borderId="5" xfId="20" applyFont="1" applyFill="1" applyBorder="1" applyAlignment="1" applyProtection="1">
      <alignment horizontal="center" vertical="center" wrapText="1"/>
      <protection locked="0"/>
    </xf>
    <xf numFmtId="164" fontId="4" fillId="0" borderId="6" xfId="20" applyFont="1" applyFill="1" applyBorder="1" applyAlignment="1" applyProtection="1">
      <alignment horizontal="center" vertical="center" wrapText="1"/>
      <protection locked="0"/>
    </xf>
    <xf numFmtId="164" fontId="5" fillId="4" borderId="6" xfId="20" applyNumberFormat="1" applyFont="1" applyFill="1" applyBorder="1" applyAlignment="1">
      <alignment horizontal="center" vertical="center" wrapText="1"/>
      <protection/>
    </xf>
    <xf numFmtId="166" fontId="0" fillId="4" borderId="2" xfId="0" applyNumberFormat="1" applyFill="1" applyBorder="1" applyAlignment="1">
      <alignment/>
    </xf>
    <xf numFmtId="164" fontId="6" fillId="0" borderId="5" xfId="20" applyFont="1" applyFill="1" applyBorder="1" applyAlignment="1" applyProtection="1">
      <alignment vertical="center" wrapText="1"/>
      <protection/>
    </xf>
    <xf numFmtId="164" fontId="5" fillId="5" borderId="5" xfId="20" applyFont="1" applyFill="1" applyBorder="1" applyAlignment="1" applyProtection="1">
      <alignment horizontal="center" vertical="center" wrapText="1"/>
      <protection locked="0"/>
    </xf>
    <xf numFmtId="164" fontId="5" fillId="3" borderId="7" xfId="20" applyFont="1" applyFill="1" applyBorder="1" applyAlignment="1" applyProtection="1">
      <alignment horizontal="center" vertical="center" wrapText="1"/>
      <protection locked="0"/>
    </xf>
    <xf numFmtId="164" fontId="5" fillId="0" borderId="7" xfId="20" applyFont="1" applyFill="1" applyBorder="1" applyAlignment="1" applyProtection="1">
      <alignment horizontal="center" vertical="center" wrapText="1"/>
      <protection locked="0"/>
    </xf>
    <xf numFmtId="164" fontId="5" fillId="5" borderId="7" xfId="20" applyFont="1" applyFill="1" applyBorder="1" applyAlignment="1" applyProtection="1">
      <alignment horizontal="center" vertical="center" wrapText="1"/>
      <protection locked="0"/>
    </xf>
    <xf numFmtId="164" fontId="4" fillId="0" borderId="7" xfId="20" applyFont="1" applyFill="1" applyBorder="1" applyAlignment="1" applyProtection="1">
      <alignment horizontal="center" vertical="center" wrapText="1"/>
      <protection locked="0"/>
    </xf>
    <xf numFmtId="164" fontId="4" fillId="0" borderId="0" xfId="20" applyFont="1" applyFill="1" applyBorder="1" applyAlignment="1" applyProtection="1">
      <alignment horizontal="center" vertical="center" wrapText="1"/>
      <protection locked="0"/>
    </xf>
    <xf numFmtId="164" fontId="7" fillId="0" borderId="8" xfId="0" applyFont="1" applyBorder="1" applyAlignment="1">
      <alignment horizontal="right"/>
    </xf>
    <xf numFmtId="164" fontId="0" fillId="3" borderId="9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166" fontId="0" fillId="4" borderId="9" xfId="0" applyNumberFormat="1" applyFill="1" applyBorder="1" applyAlignment="1">
      <alignment/>
    </xf>
    <xf numFmtId="164" fontId="7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5" fillId="4" borderId="2" xfId="20" applyNumberFormat="1" applyFont="1" applyFill="1" applyBorder="1" applyAlignment="1">
      <alignment horizontal="center" vertical="center" wrapText="1"/>
      <protection/>
    </xf>
    <xf numFmtId="166" fontId="0" fillId="4" borderId="2" xfId="0" applyNumberForma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8" fillId="0" borderId="0" xfId="20" applyFont="1" applyFill="1" applyBorder="1" applyAlignment="1">
      <alignment horizontal="center" vertical="center" wrapText="1"/>
      <protection/>
    </xf>
    <xf numFmtId="164" fontId="2" fillId="0" borderId="2" xfId="0" applyFon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3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2" fillId="0" borderId="2" xfId="0" applyFont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7" fillId="0" borderId="0" xfId="0" applyFont="1" applyBorder="1" applyAlignment="1">
      <alignment horizontal="right" wrapText="1"/>
    </xf>
    <xf numFmtId="164" fontId="8" fillId="3" borderId="2" xfId="20" applyFont="1" applyFill="1" applyBorder="1" applyAlignment="1">
      <alignment horizontal="center" vertical="center" wrapText="1"/>
      <protection/>
    </xf>
    <xf numFmtId="164" fontId="8" fillId="0" borderId="2" xfId="20" applyFont="1" applyFill="1" applyBorder="1" applyAlignment="1">
      <alignment horizontal="center" vertical="center" wrapText="1"/>
      <protection/>
    </xf>
    <xf numFmtId="164" fontId="0" fillId="0" borderId="0" xfId="0" applyFill="1" applyBorder="1" applyAlignment="1">
      <alignment/>
    </xf>
    <xf numFmtId="164" fontId="9" fillId="0" borderId="2" xfId="0" applyFont="1" applyBorder="1" applyAlignment="1">
      <alignment wrapText="1"/>
    </xf>
    <xf numFmtId="164" fontId="0" fillId="0" borderId="2" xfId="0" applyNumberFormat="1" applyBorder="1" applyAlignment="1">
      <alignment/>
    </xf>
    <xf numFmtId="164" fontId="0" fillId="0" borderId="0" xfId="0" applyFill="1" applyBorder="1" applyAlignment="1">
      <alignment/>
    </xf>
    <xf numFmtId="167" fontId="0" fillId="3" borderId="2" xfId="0" applyNumberFormat="1" applyFill="1" applyBorder="1" applyAlignment="1">
      <alignment/>
    </xf>
    <xf numFmtId="167" fontId="0" fillId="0" borderId="4" xfId="0" applyNumberFormat="1" applyFill="1" applyBorder="1" applyAlignment="1">
      <alignment/>
    </xf>
    <xf numFmtId="167" fontId="0" fillId="0" borderId="2" xfId="0" applyNumberFormat="1" applyBorder="1" applyAlignment="1">
      <alignment/>
    </xf>
    <xf numFmtId="164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/>
    </xf>
    <xf numFmtId="167" fontId="0" fillId="0" borderId="2" xfId="0" applyNumberForma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4" fontId="9" fillId="6" borderId="2" xfId="0" applyNumberFormat="1" applyFont="1" applyFill="1" applyBorder="1" applyAlignment="1">
      <alignment/>
    </xf>
    <xf numFmtId="164" fontId="0" fillId="3" borderId="2" xfId="0" applyFill="1" applyBorder="1" applyAlignment="1">
      <alignment/>
    </xf>
    <xf numFmtId="167" fontId="0" fillId="0" borderId="0" xfId="0" applyNumberFormat="1" applyAlignment="1">
      <alignment/>
    </xf>
    <xf numFmtId="164" fontId="10" fillId="0" borderId="2" xfId="0" applyFont="1" applyFill="1" applyBorder="1" applyAlignment="1">
      <alignment vertical="center" wrapText="1"/>
    </xf>
    <xf numFmtId="164" fontId="10" fillId="6" borderId="2" xfId="0" applyNumberFormat="1" applyFont="1" applyFill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114300</xdr:rowOff>
    </xdr:from>
    <xdr:to>
      <xdr:col>5</xdr:col>
      <xdr:colOff>933450</xdr:colOff>
      <xdr:row>0</xdr:row>
      <xdr:rowOff>885825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14300"/>
          <a:ext cx="7620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76200</xdr:colOff>
      <xdr:row>0</xdr:row>
      <xdr:rowOff>161925</xdr:rowOff>
    </xdr:from>
    <xdr:to>
      <xdr:col>8</xdr:col>
      <xdr:colOff>647700</xdr:colOff>
      <xdr:row>0</xdr:row>
      <xdr:rowOff>923925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61925"/>
          <a:ext cx="5619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11</xdr:col>
      <xdr:colOff>400050</xdr:colOff>
      <xdr:row>0</xdr:row>
      <xdr:rowOff>114300</xdr:rowOff>
    </xdr:from>
    <xdr:to>
      <xdr:col>12</xdr:col>
      <xdr:colOff>428625</xdr:colOff>
      <xdr:row>0</xdr:row>
      <xdr:rowOff>962025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rcRect l="63697" t="7963" r="2355" b="13276"/>
        <a:stretch>
          <a:fillRect/>
        </a:stretch>
      </xdr:blipFill>
      <xdr:spPr>
        <a:xfrm>
          <a:off x="10029825" y="114300"/>
          <a:ext cx="9620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133350</xdr:rowOff>
    </xdr:from>
    <xdr:to>
      <xdr:col>2</xdr:col>
      <xdr:colOff>876300</xdr:colOff>
      <xdr:row>0</xdr:row>
      <xdr:rowOff>933450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33350"/>
          <a:ext cx="762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600075</xdr:colOff>
      <xdr:row>0</xdr:row>
      <xdr:rowOff>733425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000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70" zoomScaleNormal="58" zoomScaleSheetLayoutView="70" workbookViewId="0" topLeftCell="A1">
      <selection activeCell="C3" sqref="C3"/>
    </sheetView>
  </sheetViews>
  <sheetFormatPr defaultColWidth="9.140625" defaultRowHeight="12.75"/>
  <cols>
    <col min="1" max="1" width="10.57421875" style="0" customWidth="1"/>
    <col min="2" max="2" width="12.00390625" style="0" customWidth="1"/>
    <col min="3" max="3" width="13.28125" style="0" customWidth="1"/>
    <col min="4" max="4" width="9.7109375" style="0" customWidth="1"/>
    <col min="5" max="5" width="8.7109375" style="0" customWidth="1"/>
    <col min="6" max="6" width="15.00390625" style="0" customWidth="1"/>
    <col min="7" max="7" width="11.00390625" style="0" customWidth="1"/>
    <col min="8" max="8" width="19.00390625" style="0" customWidth="1"/>
    <col min="9" max="10" width="16.7109375" style="0" customWidth="1"/>
    <col min="11" max="11" width="11.7109375" style="0" customWidth="1"/>
    <col min="12" max="12" width="14.00390625" style="0" customWidth="1"/>
    <col min="13" max="13" width="8.7109375" style="0" customWidth="1"/>
    <col min="14" max="14" width="10.57421875" style="0" customWidth="1"/>
    <col min="15" max="16" width="10.28125" style="0" customWidth="1"/>
    <col min="17" max="17" width="12.8515625" style="0" customWidth="1"/>
    <col min="18" max="18" width="13.00390625" style="0" customWidth="1"/>
    <col min="19" max="64" width="8.7109375" style="0" customWidth="1"/>
    <col min="65" max="16384" width="11.57421875" style="0" customWidth="1"/>
  </cols>
  <sheetData>
    <row r="1" spans="1:18" ht="82.5" customHeight="1">
      <c r="A1" s="1" t="s">
        <v>0</v>
      </c>
      <c r="R1" s="2" t="s">
        <v>1</v>
      </c>
    </row>
    <row r="2" spans="1:18" ht="49.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9.25" customHeight="1">
      <c r="A3" s="4" t="s">
        <v>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6.25" customHeight="1">
      <c r="A4" s="6" t="s">
        <v>4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8.5" customHeight="1">
      <c r="A5" s="6" t="s">
        <v>5</v>
      </c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6.25" customHeight="1">
      <c r="A6" s="6" t="s">
        <v>6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5.5" customHeight="1">
      <c r="A7" s="6" t="s">
        <v>7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33" customHeight="1">
      <c r="A8" s="7" t="s">
        <v>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 customHeight="1">
      <c r="A9" s="8" t="s">
        <v>9</v>
      </c>
      <c r="B9" s="8"/>
      <c r="C9" s="9" t="s">
        <v>10</v>
      </c>
      <c r="D9" s="9"/>
      <c r="E9" s="10" t="s">
        <v>11</v>
      </c>
      <c r="F9" s="10"/>
      <c r="G9" s="10"/>
      <c r="H9" s="10"/>
      <c r="I9" s="10"/>
      <c r="J9" s="10"/>
      <c r="K9" s="10" t="s">
        <v>12</v>
      </c>
      <c r="L9" s="10"/>
      <c r="M9" s="10"/>
      <c r="N9" s="10"/>
      <c r="O9" s="10"/>
      <c r="P9" s="10"/>
      <c r="Q9" s="11" t="s">
        <v>13</v>
      </c>
      <c r="R9" s="11" t="s">
        <v>14</v>
      </c>
    </row>
    <row r="10" spans="1:18" ht="54" customHeight="1">
      <c r="A10" s="12" t="s">
        <v>15</v>
      </c>
      <c r="B10" s="12"/>
      <c r="C10" s="13" t="s">
        <v>16</v>
      </c>
      <c r="D10" s="13" t="s">
        <v>17</v>
      </c>
      <c r="E10" s="14" t="s">
        <v>16</v>
      </c>
      <c r="F10" s="14"/>
      <c r="G10" s="14" t="s">
        <v>18</v>
      </c>
      <c r="H10" s="14" t="s">
        <v>19</v>
      </c>
      <c r="I10" s="14"/>
      <c r="J10" s="14"/>
      <c r="K10" s="14" t="s">
        <v>16</v>
      </c>
      <c r="L10" s="14"/>
      <c r="M10" s="14" t="s">
        <v>18</v>
      </c>
      <c r="N10" s="14" t="s">
        <v>19</v>
      </c>
      <c r="O10" s="14"/>
      <c r="P10" s="14"/>
      <c r="Q10" s="11"/>
      <c r="R10" s="11"/>
    </row>
    <row r="11" spans="1:18" ht="39">
      <c r="A11" s="12"/>
      <c r="B11" s="12"/>
      <c r="C11" s="13"/>
      <c r="D11" s="13"/>
      <c r="E11" s="14" t="s">
        <v>20</v>
      </c>
      <c r="F11" s="14" t="s">
        <v>21</v>
      </c>
      <c r="G11" s="14"/>
      <c r="H11" s="14" t="s">
        <v>22</v>
      </c>
      <c r="I11" s="14" t="s">
        <v>23</v>
      </c>
      <c r="J11" s="14" t="s">
        <v>24</v>
      </c>
      <c r="K11" s="14" t="s">
        <v>20</v>
      </c>
      <c r="L11" s="14" t="s">
        <v>21</v>
      </c>
      <c r="M11" s="14"/>
      <c r="N11" s="14" t="s">
        <v>22</v>
      </c>
      <c r="O11" s="14" t="s">
        <v>23</v>
      </c>
      <c r="P11" s="14" t="s">
        <v>24</v>
      </c>
      <c r="Q11" s="11"/>
      <c r="R11" s="11"/>
    </row>
    <row r="12" spans="1:18" ht="38.25" customHeight="1">
      <c r="A12" s="15" t="s">
        <v>25</v>
      </c>
      <c r="B12" s="16" t="s">
        <v>26</v>
      </c>
      <c r="C12" s="17"/>
      <c r="D12" s="17"/>
      <c r="E12" s="18"/>
      <c r="F12" s="18"/>
      <c r="G12" s="18"/>
      <c r="H12" s="18"/>
      <c r="I12" s="19"/>
      <c r="J12" s="19"/>
      <c r="K12" s="18"/>
      <c r="L12" s="18"/>
      <c r="M12" s="18"/>
      <c r="N12" s="18"/>
      <c r="O12" s="19"/>
      <c r="P12" s="20"/>
      <c r="Q12" s="21">
        <f aca="true" t="shared" si="0" ref="Q12:Q17">SUM(C12:P12)</f>
        <v>0</v>
      </c>
      <c r="R12" s="22" t="e">
        <f>((Q12*100)/Q17)</f>
        <v>#DIV/0!</v>
      </c>
    </row>
    <row r="13" spans="1:18" ht="32.25" customHeight="1">
      <c r="A13" s="15"/>
      <c r="B13" s="16" t="s">
        <v>27</v>
      </c>
      <c r="C13" s="17"/>
      <c r="D13" s="17"/>
      <c r="E13" s="18"/>
      <c r="F13" s="18"/>
      <c r="G13" s="18"/>
      <c r="H13" s="18"/>
      <c r="I13" s="19"/>
      <c r="J13" s="19"/>
      <c r="K13" s="18"/>
      <c r="L13" s="18"/>
      <c r="M13" s="18"/>
      <c r="N13" s="18"/>
      <c r="O13" s="19"/>
      <c r="P13" s="20"/>
      <c r="Q13" s="21">
        <f t="shared" si="0"/>
        <v>0</v>
      </c>
      <c r="R13" s="22" t="e">
        <f aca="true" t="shared" si="1" ref="R13:R17">((Q13*100)/Q$17)</f>
        <v>#DIV/0!</v>
      </c>
    </row>
    <row r="14" spans="1:18" ht="38.25" customHeight="1">
      <c r="A14" s="15"/>
      <c r="B14" s="23" t="s">
        <v>28</v>
      </c>
      <c r="C14" s="17"/>
      <c r="D14" s="17"/>
      <c r="E14" s="18"/>
      <c r="F14" s="24"/>
      <c r="G14" s="18"/>
      <c r="H14" s="18"/>
      <c r="I14" s="19"/>
      <c r="J14" s="19"/>
      <c r="K14" s="24"/>
      <c r="L14" s="24"/>
      <c r="M14" s="18"/>
      <c r="N14" s="18"/>
      <c r="O14" s="19"/>
      <c r="P14" s="20"/>
      <c r="Q14" s="21">
        <f t="shared" si="0"/>
        <v>0</v>
      </c>
      <c r="R14" s="22" t="e">
        <f t="shared" si="1"/>
        <v>#DIV/0!</v>
      </c>
    </row>
    <row r="15" spans="1:18" ht="29.25" customHeight="1">
      <c r="A15" s="15"/>
      <c r="B15" s="23" t="s">
        <v>29</v>
      </c>
      <c r="C15" s="17"/>
      <c r="D15" s="17"/>
      <c r="E15" s="18"/>
      <c r="F15" s="18"/>
      <c r="G15" s="18"/>
      <c r="H15" s="18"/>
      <c r="I15" s="19"/>
      <c r="J15" s="19"/>
      <c r="K15" s="18"/>
      <c r="L15" s="18"/>
      <c r="M15" s="18"/>
      <c r="N15" s="18"/>
      <c r="O15" s="19"/>
      <c r="P15" s="20"/>
      <c r="Q15" s="21">
        <f t="shared" si="0"/>
        <v>0</v>
      </c>
      <c r="R15" s="22" t="e">
        <f t="shared" si="1"/>
        <v>#DIV/0!</v>
      </c>
    </row>
    <row r="16" spans="1:18" ht="34.5" customHeight="1">
      <c r="A16" s="15"/>
      <c r="B16" s="16" t="s">
        <v>30</v>
      </c>
      <c r="C16" s="25"/>
      <c r="D16" s="25"/>
      <c r="E16" s="26"/>
      <c r="F16" s="27"/>
      <c r="G16" s="26"/>
      <c r="H16" s="26"/>
      <c r="I16" s="28"/>
      <c r="J16" s="28"/>
      <c r="K16" s="27"/>
      <c r="L16" s="27"/>
      <c r="M16" s="26"/>
      <c r="N16" s="26"/>
      <c r="O16" s="28"/>
      <c r="P16" s="29"/>
      <c r="Q16" s="21">
        <f t="shared" si="0"/>
        <v>0</v>
      </c>
      <c r="R16" s="22" t="e">
        <f t="shared" si="1"/>
        <v>#DIV/0!</v>
      </c>
    </row>
    <row r="17" spans="1:18" ht="21" customHeight="1">
      <c r="A17" s="30" t="s">
        <v>31</v>
      </c>
      <c r="B17" s="30"/>
      <c r="C17" s="31">
        <f>SUM(C12:C16)</f>
        <v>0</v>
      </c>
      <c r="D17" s="31">
        <f>SUM(D12:D16)</f>
        <v>0</v>
      </c>
      <c r="E17" s="32">
        <f>SUM(E12:E16)</f>
        <v>0</v>
      </c>
      <c r="F17" s="32">
        <f>SUM(F12:F16)</f>
        <v>0</v>
      </c>
      <c r="G17" s="32">
        <f>SUM(G12:G16)</f>
        <v>0</v>
      </c>
      <c r="H17" s="32">
        <f>SUM(H12:H16)</f>
        <v>0</v>
      </c>
      <c r="I17" s="32">
        <f>SUM(I12:I16)</f>
        <v>0</v>
      </c>
      <c r="J17" s="32">
        <f>SUM(J12:J16)</f>
        <v>0</v>
      </c>
      <c r="K17" s="32">
        <f>SUM(K12:K16)</f>
        <v>0</v>
      </c>
      <c r="L17" s="32">
        <f>SUM(L12:L16)</f>
        <v>0</v>
      </c>
      <c r="M17" s="32">
        <f>SUM(M12:M16)</f>
        <v>0</v>
      </c>
      <c r="N17" s="32">
        <f>SUM(N12:N16)</f>
        <v>0</v>
      </c>
      <c r="O17" s="32">
        <f>SUM(O12:O16)</f>
        <v>0</v>
      </c>
      <c r="P17" s="32">
        <f>SUM(P12:P16)</f>
        <v>0</v>
      </c>
      <c r="Q17" s="21">
        <f t="shared" si="0"/>
        <v>0</v>
      </c>
      <c r="R17" s="33" t="e">
        <f t="shared" si="1"/>
        <v>#DIV/0!</v>
      </c>
    </row>
    <row r="18" spans="1:18" ht="21" customHeight="1">
      <c r="A18" s="34" t="s">
        <v>32</v>
      </c>
      <c r="B18" s="34"/>
      <c r="C18" s="35">
        <f>SUM(C17:D17)</f>
        <v>0</v>
      </c>
      <c r="D18" s="35"/>
      <c r="E18" s="35">
        <f>SUM(E17:J17)</f>
        <v>0</v>
      </c>
      <c r="F18" s="35"/>
      <c r="G18" s="35"/>
      <c r="H18" s="35"/>
      <c r="I18" s="35"/>
      <c r="J18" s="35"/>
      <c r="K18" s="35">
        <f>SUM(K17:P17)</f>
        <v>0</v>
      </c>
      <c r="L18" s="35"/>
      <c r="M18" s="35"/>
      <c r="N18" s="35"/>
      <c r="O18" s="35"/>
      <c r="P18" s="35"/>
      <c r="Q18" s="36">
        <f>C18+E18+K18</f>
        <v>0</v>
      </c>
      <c r="R18" s="37"/>
    </row>
    <row r="19" spans="9:10" ht="10.5" customHeight="1">
      <c r="I19" s="38"/>
      <c r="J19" s="38"/>
    </row>
    <row r="20" spans="2:17" ht="18" customHeight="1">
      <c r="B20" s="39" t="s">
        <v>33</v>
      </c>
      <c r="C20" s="39"/>
      <c r="D20" s="39"/>
      <c r="E20" s="39"/>
      <c r="F20" s="39"/>
      <c r="G20" s="39"/>
      <c r="H20" s="39"/>
      <c r="I20" s="39"/>
      <c r="J20" s="40"/>
      <c r="K20" s="41"/>
      <c r="L20" s="42" t="s">
        <v>34</v>
      </c>
      <c r="M20" s="42"/>
      <c r="N20" s="42"/>
      <c r="O20" s="42"/>
      <c r="P20" s="42"/>
      <c r="Q20" s="43"/>
    </row>
    <row r="21" spans="3:17" ht="30.75" customHeight="1">
      <c r="C21" s="44" t="s">
        <v>10</v>
      </c>
      <c r="D21" s="44"/>
      <c r="E21" s="45" t="s">
        <v>35</v>
      </c>
      <c r="F21" s="45"/>
      <c r="G21" s="45"/>
      <c r="H21" s="45"/>
      <c r="I21" s="45"/>
      <c r="J21" s="46" t="s">
        <v>36</v>
      </c>
      <c r="K21" s="47"/>
      <c r="L21" s="48" t="s">
        <v>37</v>
      </c>
      <c r="M21" s="42" t="s">
        <v>38</v>
      </c>
      <c r="N21" s="42"/>
      <c r="O21" s="42"/>
      <c r="P21" s="48" t="s">
        <v>39</v>
      </c>
      <c r="Q21" s="49"/>
    </row>
    <row r="22" spans="1:17" ht="43.5" customHeight="1">
      <c r="A22" s="50"/>
      <c r="C22" s="51" t="s">
        <v>16</v>
      </c>
      <c r="D22" s="51" t="s">
        <v>17</v>
      </c>
      <c r="E22" s="52" t="s">
        <v>16</v>
      </c>
      <c r="F22" s="52" t="s">
        <v>18</v>
      </c>
      <c r="G22" s="52" t="s">
        <v>19</v>
      </c>
      <c r="H22" s="52"/>
      <c r="I22" s="52"/>
      <c r="J22" s="46"/>
      <c r="K22" s="40"/>
      <c r="L22" s="48"/>
      <c r="M22" s="42" t="s">
        <v>40</v>
      </c>
      <c r="N22" s="42" t="s">
        <v>41</v>
      </c>
      <c r="O22" s="42" t="s">
        <v>42</v>
      </c>
      <c r="P22" s="48"/>
      <c r="Q22" s="49"/>
    </row>
    <row r="23" spans="3:17" ht="46.5">
      <c r="C23" s="51"/>
      <c r="D23" s="51"/>
      <c r="E23" s="52"/>
      <c r="F23" s="52"/>
      <c r="G23" s="52" t="s">
        <v>22</v>
      </c>
      <c r="H23" s="52" t="s">
        <v>23</v>
      </c>
      <c r="I23" s="52" t="s">
        <v>24</v>
      </c>
      <c r="J23" s="46"/>
      <c r="K23" s="53"/>
      <c r="L23" s="54" t="s">
        <v>43</v>
      </c>
      <c r="M23" s="42">
        <f>F16</f>
        <v>0</v>
      </c>
      <c r="N23" s="42">
        <f>L16</f>
        <v>0</v>
      </c>
      <c r="O23" s="42">
        <f>M23+N23</f>
        <v>0</v>
      </c>
      <c r="P23" s="55" t="e">
        <f>(O23*100)/O25</f>
        <v>#DIV/0!</v>
      </c>
      <c r="Q23" s="56"/>
    </row>
    <row r="24" spans="3:17" ht="34.5">
      <c r="C24" s="57" t="e">
        <f>(C17*100)/$C$18</f>
        <v>#DIV/0!</v>
      </c>
      <c r="D24" s="57" t="e">
        <f>(D17*100)/$C$18</f>
        <v>#DIV/0!</v>
      </c>
      <c r="E24" s="58" t="e">
        <f>((E17+F17+K17+L17)*100)/($E$18+$K$18)</f>
        <v>#DIV/0!</v>
      </c>
      <c r="F24" s="58" t="e">
        <f>((G17+M17)*100)/($E$18+$K$18)</f>
        <v>#DIV/0!</v>
      </c>
      <c r="G24" s="58" t="e">
        <f>((H17+N17)*100)/($E$18+$K$18)</f>
        <v>#DIV/0!</v>
      </c>
      <c r="H24" s="58" t="e">
        <f>((I17+O17)*100)/($E$18+$K$18)</f>
        <v>#DIV/0!</v>
      </c>
      <c r="I24" s="58" t="e">
        <f>((J17+P17)*100)/($E$18+$K$18)</f>
        <v>#DIV/0!</v>
      </c>
      <c r="J24" s="59" t="e">
        <f>((D17+G17+M17)*100)/Q17</f>
        <v>#DIV/0!</v>
      </c>
      <c r="L24" s="60" t="s">
        <v>44</v>
      </c>
      <c r="M24" s="61">
        <f>E14+F14+G14+E16+F16+G16</f>
        <v>0</v>
      </c>
      <c r="N24" s="61">
        <f>K14+L14+M14+K16+L16+M16</f>
        <v>0</v>
      </c>
      <c r="O24" s="61">
        <f>SUM(M24:N24)</f>
        <v>0</v>
      </c>
      <c r="P24" s="62" t="e">
        <f>(O25/O24)*100</f>
        <v>#DIV/0!</v>
      </c>
      <c r="Q24" s="63"/>
    </row>
    <row r="25" spans="12:17" ht="22.5">
      <c r="L25" s="60" t="s">
        <v>45</v>
      </c>
      <c r="M25" s="64">
        <f>F14+F16</f>
        <v>0</v>
      </c>
      <c r="N25" s="64">
        <f>L14+L16</f>
        <v>0</v>
      </c>
      <c r="O25" s="64">
        <f aca="true" t="shared" si="2" ref="O25:O26">M25+N25</f>
        <v>0</v>
      </c>
      <c r="P25" s="62"/>
      <c r="Q25" s="63"/>
    </row>
    <row r="26" spans="12:18" ht="22.5">
      <c r="L26" s="60" t="s">
        <v>46</v>
      </c>
      <c r="M26" s="64">
        <f>SUM((E12:G16))</f>
        <v>0</v>
      </c>
      <c r="N26" s="64">
        <f>SUM((K12:M16))</f>
        <v>0</v>
      </c>
      <c r="O26" s="64">
        <f t="shared" si="2"/>
        <v>0</v>
      </c>
      <c r="P26" s="65"/>
      <c r="Q26" s="53"/>
      <c r="R26" s="66"/>
    </row>
    <row r="27" spans="12:17" ht="57">
      <c r="L27" s="67" t="s">
        <v>47</v>
      </c>
      <c r="M27" s="68">
        <f>M26+M25</f>
        <v>0</v>
      </c>
      <c r="N27" s="68">
        <f>N26+N25</f>
        <v>0</v>
      </c>
      <c r="O27" s="68">
        <f>O26+O25</f>
        <v>0</v>
      </c>
      <c r="P27" s="65"/>
      <c r="Q27" s="53"/>
    </row>
    <row r="28" ht="18.75" customHeight="1">
      <c r="A28" t="s">
        <v>48</v>
      </c>
    </row>
    <row r="29" spans="1:18" ht="15" customHeight="1">
      <c r="A29" s="69" t="s">
        <v>49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3:5" ht="12">
      <c r="C30" s="53"/>
      <c r="D30" s="53"/>
      <c r="E30" s="40"/>
    </row>
    <row r="33" spans="4:8" ht="12.75">
      <c r="D33" s="40"/>
      <c r="E33" s="40"/>
      <c r="F33" s="40"/>
      <c r="H33" s="70"/>
    </row>
  </sheetData>
  <sheetProtection password="BA80" sheet="1" selectLockedCells="1"/>
  <autoFilter ref="A1:R18"/>
  <mergeCells count="50">
    <mergeCell ref="A2:R2"/>
    <mergeCell ref="A3:B3"/>
    <mergeCell ref="C3:R3"/>
    <mergeCell ref="A4:B4"/>
    <mergeCell ref="C4:R4"/>
    <mergeCell ref="A5:B5"/>
    <mergeCell ref="C5:R5"/>
    <mergeCell ref="A6:B6"/>
    <mergeCell ref="C6:R6"/>
    <mergeCell ref="A7:B7"/>
    <mergeCell ref="C7:R7"/>
    <mergeCell ref="A8:R8"/>
    <mergeCell ref="A9:B9"/>
    <mergeCell ref="C9:D9"/>
    <mergeCell ref="E9:J9"/>
    <mergeCell ref="K9:P9"/>
    <mergeCell ref="Q9:Q11"/>
    <mergeCell ref="R9:R11"/>
    <mergeCell ref="A10:B11"/>
    <mergeCell ref="C10:C11"/>
    <mergeCell ref="D10:D11"/>
    <mergeCell ref="E10:F10"/>
    <mergeCell ref="G10:G11"/>
    <mergeCell ref="H10:J10"/>
    <mergeCell ref="K10:L10"/>
    <mergeCell ref="M10:M11"/>
    <mergeCell ref="N10:P10"/>
    <mergeCell ref="A12:A16"/>
    <mergeCell ref="A17:B17"/>
    <mergeCell ref="A18:B18"/>
    <mergeCell ref="C18:D18"/>
    <mergeCell ref="E18:J18"/>
    <mergeCell ref="K18:P18"/>
    <mergeCell ref="B20:I20"/>
    <mergeCell ref="L20:P20"/>
    <mergeCell ref="C21:D21"/>
    <mergeCell ref="E21:I21"/>
    <mergeCell ref="J21:J23"/>
    <mergeCell ref="L21:L22"/>
    <mergeCell ref="M21:O21"/>
    <mergeCell ref="P21:P22"/>
    <mergeCell ref="Q21:Q22"/>
    <mergeCell ref="C22:C23"/>
    <mergeCell ref="D22:D23"/>
    <mergeCell ref="E22:E23"/>
    <mergeCell ref="F22:F23"/>
    <mergeCell ref="G22:I22"/>
    <mergeCell ref="P24:P25"/>
    <mergeCell ref="Q24:Q25"/>
    <mergeCell ref="A29:R2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7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2022-09-01T11:53:58Z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